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2812\Documents\kuliah pandu\IGRK 2025\DATA\"/>
    </mc:Choice>
  </mc:AlternateContent>
  <xr:revisionPtr revIDLastSave="0" documentId="13_ncr:1_{E5B63F84-CA8D-4AEA-8E91-B44A248276B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ta" sheetId="1" r:id="rId1"/>
  </sheets>
  <definedNames>
    <definedName name="_Hlk182679623" localSheetId="0">Data!$W$9</definedName>
    <definedName name="_Hlk182679724" localSheetId="0">Data!$V$9</definedName>
  </definedNames>
  <calcPr calcId="191029"/>
</workbook>
</file>

<file path=xl/calcChain.xml><?xml version="1.0" encoding="utf-8"?>
<calcChain xmlns="http://schemas.openxmlformats.org/spreadsheetml/2006/main">
  <c r="G37" i="1" l="1"/>
  <c r="C23" i="1"/>
  <c r="D23" i="1"/>
  <c r="E23" i="1"/>
  <c r="B23" i="1"/>
  <c r="B26" i="1"/>
  <c r="I6" i="1" l="1"/>
  <c r="H6" i="1"/>
  <c r="G6" i="1"/>
  <c r="F6" i="1"/>
</calcChain>
</file>

<file path=xl/sharedStrings.xml><?xml version="1.0" encoding="utf-8"?>
<sst xmlns="http://schemas.openxmlformats.org/spreadsheetml/2006/main" count="43" uniqueCount="38">
  <si>
    <t>Common Reporting Format (CRF) - Energi JAMBI 2024</t>
  </si>
  <si>
    <t>Tanggal Cetak: 2025-08-25</t>
  </si>
  <si>
    <t>Kategori</t>
  </si>
  <si>
    <t>CO2 (Gg)</t>
  </si>
  <si>
    <t>CH4 (Gg)</t>
  </si>
  <si>
    <t>N2O (Gg)</t>
  </si>
  <si>
    <t>CO2 Eq (Gg)</t>
  </si>
  <si>
    <t>1A. Fuel Combustion Activities</t>
  </si>
  <si>
    <t xml:space="preserve">        1A1a. Electricity and Heat Production</t>
  </si>
  <si>
    <t xml:space="preserve">        1A1b. Oil and Gas Industries</t>
  </si>
  <si>
    <t xml:space="preserve">        1A1c. Coal Processing</t>
  </si>
  <si>
    <t xml:space="preserve">        1A2. Manufacturing Industries and Construction</t>
  </si>
  <si>
    <t xml:space="preserve">        1A3. Transport</t>
  </si>
  <si>
    <t xml:space="preserve">        1A4a. Commercial / Institutional</t>
  </si>
  <si>
    <t xml:space="preserve">        1A4b. Residential</t>
  </si>
  <si>
    <t xml:space="preserve">        1A5. Non-Specified</t>
  </si>
  <si>
    <t>1B. Fugitive Emissions from Fuels</t>
  </si>
  <si>
    <t xml:space="preserve">        1B1. Solid Fuel</t>
  </si>
  <si>
    <t xml:space="preserve">        1B2a. Fugitive Emissions: Oil and Natural Gas</t>
  </si>
  <si>
    <t xml:space="preserve">        TOTAL</t>
  </si>
  <si>
    <t>Produksi Listrik</t>
  </si>
  <si>
    <t>Industri Manufaktur</t>
  </si>
  <si>
    <t>Transportasi</t>
  </si>
  <si>
    <t>Rumahan</t>
  </si>
  <si>
    <t>Tahun</t>
  </si>
  <si>
    <t>Mobil Penumpang</t>
  </si>
  <si>
    <t>Bus</t>
  </si>
  <si>
    <t>Truk</t>
  </si>
  <si>
    <t>Sepeda Motor</t>
  </si>
  <si>
    <t>Total Jumlah Kendaraan</t>
  </si>
  <si>
    <t>No</t>
  </si>
  <si>
    <t>Sektor</t>
  </si>
  <si>
    <r>
      <t>Emisi CO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Eq (Gg)</t>
    </r>
  </si>
  <si>
    <t xml:space="preserve">Energi </t>
  </si>
  <si>
    <t>IPPU</t>
  </si>
  <si>
    <t>AFOLU</t>
  </si>
  <si>
    <t>Limbah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</si>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</sst>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16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4" fontId="4" fillId="2" borderId="9" xfId="0" applyNumberFormat="1" applyFont="1" applyFill="1" applyBorder="1" applyAlignment="1">
      <alignment horizontal="right" vertical="center" wrapText="1"/>
    </xf>
    <xf numFmtId="4" fontId="4" fillId="2" borderId="9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Timbulan Emisi GRK Sektor Energi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Data!$B$21</c:f>
              <c:strCache>
                <c:ptCount val="1"/>
                <c:pt idx="0">
                  <c:v>CO2 (Gg)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Data!$A$22:$A$25</c:f>
              <c:strCache>
                <c:ptCount val="4"/>
                <c:pt idx="0">
                  <c:v>Produksi Listrik</c:v>
                </c:pt>
                <c:pt idx="1">
                  <c:v>Industri Manufaktur</c:v>
                </c:pt>
                <c:pt idx="2">
                  <c:v>Transportasi</c:v>
                </c:pt>
                <c:pt idx="3">
                  <c:v>Rumahan</c:v>
                </c:pt>
              </c:strCache>
            </c:strRef>
          </c:cat>
          <c:val>
            <c:numRef>
              <c:f>Data!$B$22:$B$25</c:f>
              <c:numCache>
                <c:formatCode>#,##0.00</c:formatCode>
                <c:ptCount val="4"/>
                <c:pt idx="0">
                  <c:v>1.6571940000000001</c:v>
                </c:pt>
                <c:pt idx="1">
                  <c:v>7.0246580099999996</c:v>
                </c:pt>
                <c:pt idx="2">
                  <c:v>2134.2638422099999</c:v>
                </c:pt>
                <c:pt idx="3">
                  <c:v>293.96705558999997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C-439A-9E56-50D4A7783F7C}"/>
            </c:ext>
          </c:extLst>
        </c:ser>
        <c:ser>
          <c:idx val="1"/>
          <c:order val="1"/>
          <c:tx>
            <c:strRef>
              <c:f>Data!$C$21</c:f>
              <c:strCache>
                <c:ptCount val="1"/>
                <c:pt idx="0">
                  <c:v>CH4 (Gg)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Data!$A$22:$A$25</c:f>
              <c:strCache>
                <c:ptCount val="4"/>
                <c:pt idx="0">
                  <c:v>Produksi Listrik</c:v>
                </c:pt>
                <c:pt idx="1">
                  <c:v>Industri Manufaktur</c:v>
                </c:pt>
                <c:pt idx="2">
                  <c:v>Transportasi</c:v>
                </c:pt>
                <c:pt idx="3">
                  <c:v>Rumahan</c:v>
                </c:pt>
              </c:strCache>
            </c:strRef>
          </c:cat>
          <c:val>
            <c:numRef>
              <c:f>Data!$C$22:$C$25</c:f>
              <c:numCache>
                <c:formatCode>#,##0.00</c:formatCode>
                <c:ptCount val="4"/>
                <c:pt idx="0">
                  <c:v>2.9539999999999998E-5</c:v>
                </c:pt>
                <c:pt idx="1">
                  <c:v>2.82224535E-3</c:v>
                </c:pt>
                <c:pt idx="2">
                  <c:v>0.61108163460999998</c:v>
                </c:pt>
                <c:pt idx="3">
                  <c:v>2.3293744500000001E-2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AC-439A-9E56-50D4A7783F7C}"/>
            </c:ext>
          </c:extLst>
        </c:ser>
        <c:ser>
          <c:idx val="2"/>
          <c:order val="2"/>
          <c:tx>
            <c:strRef>
              <c:f>Data!$D$21</c:f>
              <c:strCache>
                <c:ptCount val="1"/>
                <c:pt idx="0">
                  <c:v>N2O (Gg)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Data!$A$22:$A$25</c:f>
              <c:strCache>
                <c:ptCount val="4"/>
                <c:pt idx="0">
                  <c:v>Produksi Listrik</c:v>
                </c:pt>
                <c:pt idx="1">
                  <c:v>Industri Manufaktur</c:v>
                </c:pt>
                <c:pt idx="2">
                  <c:v>Transportasi</c:v>
                </c:pt>
                <c:pt idx="3">
                  <c:v>Rumahan</c:v>
                </c:pt>
              </c:strCache>
            </c:strRef>
          </c:cat>
          <c:val>
            <c:numRef>
              <c:f>Data!$D$22:$D$25</c:f>
              <c:numCache>
                <c:formatCode>#,##0.00</c:formatCode>
                <c:ptCount val="4"/>
                <c:pt idx="0">
                  <c:v>2.954E-6</c:v>
                </c:pt>
                <c:pt idx="1">
                  <c:v>3.6832926000000002E-4</c:v>
                </c:pt>
                <c:pt idx="2">
                  <c:v>0.10401792449</c:v>
                </c:pt>
                <c:pt idx="3">
                  <c:v>4.6587488999999999E-4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AC-439A-9E56-50D4A7783F7C}"/>
            </c:ext>
          </c:extLst>
        </c:ser>
        <c:ser>
          <c:idx val="3"/>
          <c:order val="3"/>
          <c:tx>
            <c:strRef>
              <c:f>Data!$E$21</c:f>
              <c:strCache>
                <c:ptCount val="1"/>
                <c:pt idx="0">
                  <c:v>CO2 Eq (Gg)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Data!$A$22:$A$25</c:f>
              <c:strCache>
                <c:ptCount val="4"/>
                <c:pt idx="0">
                  <c:v>Produksi Listrik</c:v>
                </c:pt>
                <c:pt idx="1">
                  <c:v>Industri Manufaktur</c:v>
                </c:pt>
                <c:pt idx="2">
                  <c:v>Transportasi</c:v>
                </c:pt>
                <c:pt idx="3">
                  <c:v>Rumahan</c:v>
                </c:pt>
              </c:strCache>
            </c:strRef>
          </c:cat>
          <c:val>
            <c:numRef>
              <c:f>Data!$E$22:$E$25</c:f>
              <c:numCache>
                <c:formatCode>#,##0.00</c:formatCode>
                <c:ptCount val="4"/>
                <c:pt idx="0">
                  <c:v>1.65873008</c:v>
                </c:pt>
                <c:pt idx="1">
                  <c:v>7.19810723295</c:v>
                </c:pt>
                <c:pt idx="2">
                  <c:v>2179.3421131287</c:v>
                </c:pt>
                <c:pt idx="3">
                  <c:v>294.6006454404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AC-439A-9E56-50D4A7783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016756272"/>
        <c:axId val="2016750032"/>
        <c:axId val="0"/>
      </c:bar3DChart>
      <c:catAx>
        <c:axId val="201675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750032"/>
        <c:crosses val="autoZero"/>
        <c:auto val="1"/>
        <c:lblAlgn val="ctr"/>
        <c:lblOffset val="100"/>
        <c:noMultiLvlLbl val="0"/>
      </c:catAx>
      <c:valAx>
        <c:axId val="201675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756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Timbulan Emisi GRK Sektor Energi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Data!$B$21</c:f>
              <c:strCache>
                <c:ptCount val="1"/>
                <c:pt idx="0">
                  <c:v>CO2 (Gg)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05-4A76-9CFC-F9D409E84C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873-4911-AC22-29EA0A3971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05-4A76-9CFC-F9D409E84C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705-4A76-9CFC-F9D409E84CBF}"/>
              </c:ext>
            </c:extLst>
          </c:dPt>
          <c:dLbls>
            <c:dLbl>
              <c:idx val="1"/>
              <c:layout>
                <c:manualLayout>
                  <c:x val="6.3379221102289773E-2"/>
                  <c:y val="0.2464128615341893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73-4911-AC22-29EA0A3971B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Data!$A$22:$A$25</c:f>
              <c:strCache>
                <c:ptCount val="4"/>
                <c:pt idx="0">
                  <c:v>Produksi Listrik</c:v>
                </c:pt>
                <c:pt idx="1">
                  <c:v>Industri Manufaktur</c:v>
                </c:pt>
                <c:pt idx="2">
                  <c:v>Transportasi</c:v>
                </c:pt>
                <c:pt idx="3">
                  <c:v>Rumahan</c:v>
                </c:pt>
              </c:strCache>
            </c:strRef>
          </c:cat>
          <c:val>
            <c:numRef>
              <c:f>Data!$B$22:$B$25</c:f>
              <c:numCache>
                <c:formatCode>#,##0.00</c:formatCode>
                <c:ptCount val="4"/>
                <c:pt idx="0">
                  <c:v>1.6571940000000001</c:v>
                </c:pt>
                <c:pt idx="1">
                  <c:v>7.0246580099999996</c:v>
                </c:pt>
                <c:pt idx="2">
                  <c:v>2134.2638422099999</c:v>
                </c:pt>
                <c:pt idx="3">
                  <c:v>293.96705558999997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3-4911-AC22-29EA0A3971B1}"/>
            </c:ext>
          </c:extLst>
        </c:ser>
        <c:ser>
          <c:idx val="1"/>
          <c:order val="1"/>
          <c:tx>
            <c:strRef>
              <c:f>Data!$C$21</c:f>
              <c:strCache>
                <c:ptCount val="1"/>
                <c:pt idx="0">
                  <c:v>CH4 (Gg)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705-4A76-9CFC-F9D409E84C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705-4A76-9CFC-F9D409E84C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705-4A76-9CFC-F9D409E84C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705-4A76-9CFC-F9D409E84CB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Data!$A$22:$A$25</c:f>
              <c:strCache>
                <c:ptCount val="4"/>
                <c:pt idx="0">
                  <c:v>Produksi Listrik</c:v>
                </c:pt>
                <c:pt idx="1">
                  <c:v>Industri Manufaktur</c:v>
                </c:pt>
                <c:pt idx="2">
                  <c:v>Transportasi</c:v>
                </c:pt>
                <c:pt idx="3">
                  <c:v>Rumahan</c:v>
                </c:pt>
              </c:strCache>
            </c:strRef>
          </c:cat>
          <c:val>
            <c:numRef>
              <c:f>Data!$C$22:$C$25</c:f>
              <c:numCache>
                <c:formatCode>#,##0.00</c:formatCode>
                <c:ptCount val="4"/>
                <c:pt idx="0">
                  <c:v>2.9539999999999998E-5</c:v>
                </c:pt>
                <c:pt idx="1">
                  <c:v>2.82224535E-3</c:v>
                </c:pt>
                <c:pt idx="2">
                  <c:v>0.61108163460999998</c:v>
                </c:pt>
                <c:pt idx="3">
                  <c:v>2.3293744500000001E-2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3-4911-AC22-29EA0A3971B1}"/>
            </c:ext>
          </c:extLst>
        </c:ser>
        <c:ser>
          <c:idx val="2"/>
          <c:order val="2"/>
          <c:tx>
            <c:strRef>
              <c:f>Data!$D$21</c:f>
              <c:strCache>
                <c:ptCount val="1"/>
                <c:pt idx="0">
                  <c:v>N2O (Gg)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705-4A76-9CFC-F9D409E84C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705-4A76-9CFC-F9D409E84C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705-4A76-9CFC-F9D409E84C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705-4A76-9CFC-F9D409E84CB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Data!$A$22:$A$25</c:f>
              <c:strCache>
                <c:ptCount val="4"/>
                <c:pt idx="0">
                  <c:v>Produksi Listrik</c:v>
                </c:pt>
                <c:pt idx="1">
                  <c:v>Industri Manufaktur</c:v>
                </c:pt>
                <c:pt idx="2">
                  <c:v>Transportasi</c:v>
                </c:pt>
                <c:pt idx="3">
                  <c:v>Rumahan</c:v>
                </c:pt>
              </c:strCache>
            </c:strRef>
          </c:cat>
          <c:val>
            <c:numRef>
              <c:f>Data!$D$22:$D$25</c:f>
              <c:numCache>
                <c:formatCode>#,##0.00</c:formatCode>
                <c:ptCount val="4"/>
                <c:pt idx="0">
                  <c:v>2.954E-6</c:v>
                </c:pt>
                <c:pt idx="1">
                  <c:v>3.6832926000000002E-4</c:v>
                </c:pt>
                <c:pt idx="2">
                  <c:v>0.10401792449</c:v>
                </c:pt>
                <c:pt idx="3">
                  <c:v>4.6587488999999999E-4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3-4911-AC22-29EA0A3971B1}"/>
            </c:ext>
          </c:extLst>
        </c:ser>
        <c:ser>
          <c:idx val="3"/>
          <c:order val="3"/>
          <c:tx>
            <c:strRef>
              <c:f>Data!$E$21</c:f>
              <c:strCache>
                <c:ptCount val="1"/>
                <c:pt idx="0">
                  <c:v>CO2 Eq (Gg)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E705-4A76-9CFC-F9D409E84C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E705-4A76-9CFC-F9D409E84C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E705-4A76-9CFC-F9D409E84C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E705-4A76-9CFC-F9D409E84CB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Data!$A$22:$A$25</c:f>
              <c:strCache>
                <c:ptCount val="4"/>
                <c:pt idx="0">
                  <c:v>Produksi Listrik</c:v>
                </c:pt>
                <c:pt idx="1">
                  <c:v>Industri Manufaktur</c:v>
                </c:pt>
                <c:pt idx="2">
                  <c:v>Transportasi</c:v>
                </c:pt>
                <c:pt idx="3">
                  <c:v>Rumahan</c:v>
                </c:pt>
              </c:strCache>
            </c:strRef>
          </c:cat>
          <c:val>
            <c:numRef>
              <c:f>Data!$E$22:$E$25</c:f>
              <c:numCache>
                <c:formatCode>#,##0.00</c:formatCode>
                <c:ptCount val="4"/>
                <c:pt idx="0">
                  <c:v>1.65873008</c:v>
                </c:pt>
                <c:pt idx="1">
                  <c:v>7.19810723295</c:v>
                </c:pt>
                <c:pt idx="2">
                  <c:v>2179.3421131287</c:v>
                </c:pt>
                <c:pt idx="3">
                  <c:v>294.6006454404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73-4911-AC22-29EA0A3971B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E7-42B0-B696-E2812F3BE3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E7-42B0-B696-E2812F3BE3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E7-42B0-B696-E2812F3BE3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E7-42B0-B696-E2812F3BE3F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Data!$R$39:$U$39</c:f>
              <c:strCache>
                <c:ptCount val="4"/>
                <c:pt idx="0">
                  <c:v>Mobil Penumpang</c:v>
                </c:pt>
                <c:pt idx="1">
                  <c:v>Bus</c:v>
                </c:pt>
                <c:pt idx="2">
                  <c:v>Truk</c:v>
                </c:pt>
                <c:pt idx="3">
                  <c:v>Sepeda Motor</c:v>
                </c:pt>
              </c:strCache>
            </c:strRef>
          </c:cat>
          <c:val>
            <c:numRef>
              <c:f>Data!$R$43:$U$43</c:f>
              <c:numCache>
                <c:formatCode>#,##0</c:formatCode>
                <c:ptCount val="4"/>
                <c:pt idx="0">
                  <c:v>130940</c:v>
                </c:pt>
                <c:pt idx="1">
                  <c:v>13315</c:v>
                </c:pt>
                <c:pt idx="2">
                  <c:v>73592</c:v>
                </c:pt>
                <c:pt idx="3">
                  <c:v>787626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8-4896-B68D-BEBCB878D6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295274</xdr:colOff>
      <xdr:row>9</xdr:row>
      <xdr:rowOff>114299</xdr:rowOff>
    </xdr:from>
    <xdr:to>
      <xdr:col>14</xdr:col>
      <xdr:colOff>609599</xdr:colOff>
      <xdr:row>32</xdr:row>
      <xdr:rowOff>76199</xdr:rowOff>
    </xdr:to>
    <xdr:graphicFrame macro="">
      <xdr:nvGraphicFramePr>
        <xdr:cNvPr id="2" name="Bagan 1">
          <a:extLst>
            <a:ext uri="{FF2B5EF4-FFF2-40B4-BE49-F238E27FC236}">
              <a16:creationId xmlns:a16="http://schemas.microsoft.com/office/drawing/2014/main" id="{5DD24D49-AD38-BFAE-748D-CFA32B2DF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2</xdr:col>
      <xdr:colOff>314325</xdr:colOff>
      <xdr:row>52</xdr:row>
      <xdr:rowOff>142875</xdr:rowOff>
    </xdr:to>
    <xdr:graphicFrame macro="">
      <xdr:nvGraphicFramePr>
        <xdr:cNvPr id="3" name="Bagan 2">
          <a:extLst>
            <a:ext uri="{FF2B5EF4-FFF2-40B4-BE49-F238E27FC236}">
              <a16:creationId xmlns:a16="http://schemas.microsoft.com/office/drawing/2014/main" id="{52F9AB81-14DA-4F65-AC53-6DFA022F0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87150</xdr:colOff>
      <xdr:row>28</xdr:row>
      <xdr:rowOff>52916</xdr:rowOff>
    </xdr:from>
    <xdr:to>
      <xdr:col>22</xdr:col>
      <xdr:colOff>282253</xdr:colOff>
      <xdr:row>39</xdr:row>
      <xdr:rowOff>115692</xdr:rowOff>
    </xdr:to>
    <xdr:graphicFrame macro="">
      <xdr:nvGraphicFramePr>
        <xdr:cNvPr id="5" name="Bagan 4">
          <a:extLst>
            <a:ext uri="{FF2B5EF4-FFF2-40B4-BE49-F238E27FC236}">
              <a16:creationId xmlns:a16="http://schemas.microsoft.com/office/drawing/2014/main" id="{273ADAB2-1D39-31EA-57D8-85797E133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showGridLines="0" tabSelected="1" topLeftCell="A15" zoomScale="104" workbookViewId="0">
      <selection activeCell="G38" sqref="G38"/>
    </sheetView>
  </sheetViews>
  <sheetFormatPr defaultRowHeight="14.4" x14ac:dyDescent="0.3"/>
  <cols>
    <col min="1" max="1" width="60" customWidth="1"/>
    <col min="2" max="5" width="20" customWidth="1"/>
    <col min="6" max="9" width="9" bestFit="1" customWidth="1"/>
    <col min="17" max="21" width="9" bestFit="1" customWidth="1"/>
    <col min="22" max="22" width="10.109375" bestFit="1" customWidth="1"/>
  </cols>
  <sheetData>
    <row r="1" spans="1:9" x14ac:dyDescent="0.3">
      <c r="A1" s="1" t="s">
        <v>0</v>
      </c>
    </row>
    <row r="3" spans="1:9" x14ac:dyDescent="0.3">
      <c r="A3" s="1" t="s">
        <v>1</v>
      </c>
    </row>
    <row r="5" spans="1:9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9" x14ac:dyDescent="0.3">
      <c r="A6" s="3" t="s">
        <v>7</v>
      </c>
      <c r="B6" s="4"/>
      <c r="C6" s="4"/>
      <c r="D6" s="4"/>
      <c r="E6" s="4"/>
      <c r="F6" s="6">
        <f>SUM(B7,B10,B13)</f>
        <v>302.64890759999997</v>
      </c>
      <c r="G6" s="6">
        <f>SUM(C7,C10,C13)</f>
        <v>2.6145529850000002E-2</v>
      </c>
      <c r="H6" s="6">
        <f>SUM(D7,D10,D13)</f>
        <v>8.3715815000000001E-4</v>
      </c>
      <c r="I6" s="5">
        <f>SUM(E7,E10,E13)</f>
        <v>303.45748275335001</v>
      </c>
    </row>
    <row r="7" spans="1:9" x14ac:dyDescent="0.3">
      <c r="A7" s="3" t="s">
        <v>8</v>
      </c>
      <c r="B7" s="4">
        <v>1.6571940000000001</v>
      </c>
      <c r="C7" s="4">
        <v>2.9539999999999998E-5</v>
      </c>
      <c r="D7" s="4">
        <v>2.954E-6</v>
      </c>
      <c r="E7" s="4">
        <v>1.65873008</v>
      </c>
    </row>
    <row r="8" spans="1:9" x14ac:dyDescent="0.3">
      <c r="A8" s="3" t="s">
        <v>9</v>
      </c>
      <c r="B8" s="4">
        <v>0</v>
      </c>
      <c r="C8" s="4">
        <v>0</v>
      </c>
      <c r="D8" s="4">
        <v>0</v>
      </c>
      <c r="E8" s="4">
        <v>0</v>
      </c>
    </row>
    <row r="9" spans="1:9" x14ac:dyDescent="0.3">
      <c r="A9" s="3" t="s">
        <v>10</v>
      </c>
      <c r="B9" s="4">
        <v>0</v>
      </c>
      <c r="C9" s="4">
        <v>0</v>
      </c>
      <c r="D9" s="4">
        <v>0</v>
      </c>
      <c r="E9" s="4">
        <v>0</v>
      </c>
    </row>
    <row r="10" spans="1:9" x14ac:dyDescent="0.3">
      <c r="A10" s="3" t="s">
        <v>11</v>
      </c>
      <c r="B10" s="4">
        <v>7.0246580099999996</v>
      </c>
      <c r="C10" s="4">
        <v>2.82224535E-3</v>
      </c>
      <c r="D10" s="4">
        <v>3.6832926000000002E-4</v>
      </c>
      <c r="E10" s="4">
        <v>7.19810723295</v>
      </c>
    </row>
    <row r="11" spans="1:9" x14ac:dyDescent="0.3">
      <c r="A11" s="3" t="s">
        <v>12</v>
      </c>
      <c r="B11" s="4">
        <v>2134.2638422099999</v>
      </c>
      <c r="C11" s="4">
        <v>0.61108163460999998</v>
      </c>
      <c r="D11" s="4">
        <v>0.10401792449</v>
      </c>
      <c r="E11" s="4">
        <v>2179.3421131287</v>
      </c>
    </row>
    <row r="12" spans="1:9" x14ac:dyDescent="0.3">
      <c r="A12" s="3" t="s">
        <v>13</v>
      </c>
      <c r="B12" s="4">
        <v>0</v>
      </c>
      <c r="C12" s="4">
        <v>0</v>
      </c>
      <c r="D12" s="4">
        <v>0</v>
      </c>
      <c r="E12" s="4">
        <v>0</v>
      </c>
    </row>
    <row r="13" spans="1:9" x14ac:dyDescent="0.3">
      <c r="A13" s="3" t="s">
        <v>14</v>
      </c>
      <c r="B13" s="4">
        <v>293.96705558999997</v>
      </c>
      <c r="C13" s="4">
        <v>2.3293744500000001E-2</v>
      </c>
      <c r="D13" s="4">
        <v>4.6587488999999999E-4</v>
      </c>
      <c r="E13" s="4">
        <v>294.6006454404</v>
      </c>
    </row>
    <row r="14" spans="1:9" x14ac:dyDescent="0.3">
      <c r="A14" s="3" t="s">
        <v>15</v>
      </c>
      <c r="B14" s="4">
        <v>0</v>
      </c>
      <c r="C14" s="4">
        <v>0</v>
      </c>
      <c r="D14" s="4">
        <v>0</v>
      </c>
      <c r="E14" s="4">
        <v>0</v>
      </c>
    </row>
    <row r="15" spans="1:9" x14ac:dyDescent="0.3">
      <c r="A15" s="3" t="s">
        <v>16</v>
      </c>
      <c r="B15" s="4"/>
      <c r="C15" s="4"/>
      <c r="D15" s="4"/>
      <c r="E15" s="4"/>
    </row>
    <row r="16" spans="1:9" x14ac:dyDescent="0.3">
      <c r="A16" s="3" t="s">
        <v>17</v>
      </c>
      <c r="B16" s="4"/>
      <c r="C16" s="4">
        <v>0</v>
      </c>
      <c r="D16" s="4"/>
      <c r="E16" s="4">
        <v>0</v>
      </c>
    </row>
    <row r="17" spans="1:7" x14ac:dyDescent="0.3">
      <c r="A17" s="3" t="s">
        <v>18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3">
      <c r="A18" s="3" t="s">
        <v>19</v>
      </c>
      <c r="B18" s="4">
        <v>2436.9127498100002</v>
      </c>
      <c r="C18" s="4">
        <v>0.63722716446000005</v>
      </c>
      <c r="D18" s="4">
        <v>0.10485508264</v>
      </c>
      <c r="E18" s="4">
        <v>2482.7995958821002</v>
      </c>
    </row>
    <row r="19" spans="1:7" x14ac:dyDescent="0.3">
      <c r="B19" s="5"/>
    </row>
    <row r="21" spans="1:7" x14ac:dyDescent="0.3">
      <c r="A21" s="2" t="s">
        <v>2</v>
      </c>
      <c r="B21" s="2" t="s">
        <v>3</v>
      </c>
      <c r="C21" s="2" t="s">
        <v>4</v>
      </c>
      <c r="D21" s="2" t="s">
        <v>5</v>
      </c>
      <c r="E21" s="2" t="s">
        <v>6</v>
      </c>
    </row>
    <row r="22" spans="1:7" x14ac:dyDescent="0.3">
      <c r="A22" t="s">
        <v>20</v>
      </c>
      <c r="B22" s="4">
        <v>1.6571940000000001</v>
      </c>
      <c r="C22" s="4">
        <v>2.9539999999999998E-5</v>
      </c>
      <c r="D22" s="4">
        <v>2.954E-6</v>
      </c>
      <c r="E22" s="4">
        <v>1.65873008</v>
      </c>
    </row>
    <row r="23" spans="1:7" x14ac:dyDescent="0.3">
      <c r="A23" t="s">
        <v>21</v>
      </c>
      <c r="B23" s="4">
        <f>B10</f>
        <v>7.0246580099999996</v>
      </c>
      <c r="C23" s="4">
        <f t="shared" ref="C23:E23" si="0">C10</f>
        <v>2.82224535E-3</v>
      </c>
      <c r="D23" s="4">
        <f t="shared" si="0"/>
        <v>3.6832926000000002E-4</v>
      </c>
      <c r="E23" s="4">
        <f t="shared" si="0"/>
        <v>7.19810723295</v>
      </c>
    </row>
    <row r="24" spans="1:7" x14ac:dyDescent="0.3">
      <c r="A24" t="s">
        <v>22</v>
      </c>
      <c r="B24" s="4">
        <v>2134.2638422099999</v>
      </c>
      <c r="C24" s="4">
        <v>0.61108163460999998</v>
      </c>
      <c r="D24" s="4">
        <v>0.10401792449</v>
      </c>
      <c r="E24" s="4">
        <v>2179.3421131287</v>
      </c>
    </row>
    <row r="25" spans="1:7" x14ac:dyDescent="0.3">
      <c r="A25" t="s">
        <v>23</v>
      </c>
      <c r="B25" s="4">
        <v>293.96705558999997</v>
      </c>
      <c r="C25" s="4">
        <v>2.3293744500000001E-2</v>
      </c>
      <c r="D25" s="4">
        <v>4.6587488999999999E-4</v>
      </c>
      <c r="E25" s="4">
        <v>294.6006454404</v>
      </c>
    </row>
    <row r="26" spans="1:7" x14ac:dyDescent="0.3">
      <c r="B26" s="5">
        <f>SUM(B22:B25)</f>
        <v>2436.9127498099997</v>
      </c>
    </row>
    <row r="27" spans="1:7" x14ac:dyDescent="0.3">
      <c r="B27" s="5"/>
    </row>
    <row r="30" spans="1:7" ht="15" thickBot="1" x14ac:dyDescent="0.35"/>
    <row r="31" spans="1:7" ht="18" customHeight="1" thickBot="1" x14ac:dyDescent="0.35">
      <c r="D31" s="20" t="s">
        <v>30</v>
      </c>
      <c r="E31" s="22" t="s">
        <v>31</v>
      </c>
      <c r="F31" s="24" t="s">
        <v>32</v>
      </c>
      <c r="G31" s="25"/>
    </row>
    <row r="32" spans="1:7" ht="16.2" thickBot="1" x14ac:dyDescent="0.35">
      <c r="D32" s="21"/>
      <c r="E32" s="23"/>
      <c r="F32" s="12">
        <v>2023</v>
      </c>
      <c r="G32" s="13">
        <v>2024</v>
      </c>
    </row>
    <row r="33" spans="4:22" ht="16.2" thickBot="1" x14ac:dyDescent="0.35">
      <c r="D33" s="14">
        <v>1</v>
      </c>
      <c r="E33" s="15" t="s">
        <v>33</v>
      </c>
      <c r="F33" s="16">
        <v>3914.28</v>
      </c>
      <c r="G33" s="16">
        <v>2482.8000000000002</v>
      </c>
    </row>
    <row r="34" spans="4:22" ht="16.2" thickBot="1" x14ac:dyDescent="0.35">
      <c r="D34" s="14">
        <v>2</v>
      </c>
      <c r="E34" s="15" t="s">
        <v>34</v>
      </c>
      <c r="F34" s="11">
        <v>0.13</v>
      </c>
      <c r="G34" s="17">
        <v>0.09</v>
      </c>
    </row>
    <row r="35" spans="4:22" ht="16.2" thickBot="1" x14ac:dyDescent="0.35">
      <c r="D35" s="14">
        <v>3</v>
      </c>
      <c r="E35" s="15" t="s">
        <v>35</v>
      </c>
      <c r="F35" s="11">
        <v>251.56</v>
      </c>
      <c r="G35" s="17">
        <v>114.58</v>
      </c>
    </row>
    <row r="36" spans="4:22" ht="16.2" thickBot="1" x14ac:dyDescent="0.35">
      <c r="D36" s="14">
        <v>4</v>
      </c>
      <c r="E36" s="15" t="s">
        <v>36</v>
      </c>
      <c r="F36" s="11">
        <v>111.56</v>
      </c>
      <c r="G36" s="17">
        <v>98.21</v>
      </c>
    </row>
    <row r="37" spans="4:22" ht="16.2" thickBot="1" x14ac:dyDescent="0.35">
      <c r="D37" s="26" t="s">
        <v>37</v>
      </c>
      <c r="E37" s="27"/>
      <c r="F37" s="18">
        <v>4277.53</v>
      </c>
      <c r="G37" s="19">
        <f>SUM(G33:G36)</f>
        <v>2695.6800000000003</v>
      </c>
    </row>
    <row r="38" spans="4:22" ht="15.6" thickTop="1" thickBot="1" x14ac:dyDescent="0.35"/>
    <row r="39" spans="4:22" ht="63" thickBot="1" x14ac:dyDescent="0.35">
      <c r="Q39" s="7" t="s">
        <v>24</v>
      </c>
      <c r="R39" s="8" t="s">
        <v>25</v>
      </c>
      <c r="S39" s="8" t="s">
        <v>26</v>
      </c>
      <c r="T39" s="8" t="s">
        <v>27</v>
      </c>
      <c r="U39" s="8" t="s">
        <v>28</v>
      </c>
      <c r="V39" s="8" t="s">
        <v>29</v>
      </c>
    </row>
    <row r="40" spans="4:22" ht="16.2" thickBot="1" x14ac:dyDescent="0.35">
      <c r="Q40" s="9">
        <v>2021</v>
      </c>
      <c r="R40" s="10">
        <v>35981</v>
      </c>
      <c r="S40" s="11">
        <v>158</v>
      </c>
      <c r="T40" s="10">
        <v>11848</v>
      </c>
      <c r="U40" s="10">
        <v>131535</v>
      </c>
      <c r="V40" s="10">
        <v>179522</v>
      </c>
    </row>
    <row r="41" spans="4:22" ht="16.2" thickBot="1" x14ac:dyDescent="0.35">
      <c r="Q41" s="9">
        <v>2022</v>
      </c>
      <c r="R41" s="10">
        <v>110394</v>
      </c>
      <c r="S41" s="10">
        <v>13203</v>
      </c>
      <c r="T41" s="10">
        <v>65883</v>
      </c>
      <c r="U41" s="10">
        <v>711097</v>
      </c>
      <c r="V41" s="10">
        <v>901118</v>
      </c>
    </row>
    <row r="42" spans="4:22" ht="16.2" thickBot="1" x14ac:dyDescent="0.35">
      <c r="Q42" s="9">
        <v>2023</v>
      </c>
      <c r="R42" s="10">
        <v>112504</v>
      </c>
      <c r="S42" s="10">
        <v>13269</v>
      </c>
      <c r="T42" s="10">
        <v>70943</v>
      </c>
      <c r="U42" s="10">
        <v>753506</v>
      </c>
      <c r="V42" s="10">
        <v>960222</v>
      </c>
    </row>
    <row r="43" spans="4:22" ht="16.2" thickBot="1" x14ac:dyDescent="0.35">
      <c r="Q43" s="9">
        <v>2024</v>
      </c>
      <c r="R43" s="10">
        <v>130940</v>
      </c>
      <c r="S43" s="10">
        <v>13315</v>
      </c>
      <c r="T43" s="10">
        <v>73592</v>
      </c>
      <c r="U43" s="10">
        <v>787626</v>
      </c>
      <c r="V43" s="10">
        <v>1005473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D31:D32"/>
    <mergeCell ref="E31:E32"/>
    <mergeCell ref="F31:G31"/>
    <mergeCell ref="D37:E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2</vt:i4>
      </vt:variant>
    </vt:vector>
  </HeadingPairs>
  <TitlesOfParts>
    <vt:vector size="3" baseType="lpstr">
      <vt:lpstr>Data</vt:lpstr>
      <vt:lpstr>Data!_Hlk182679623</vt:lpstr>
      <vt:lpstr>Data!_Hlk182679724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pandu adi putra</cp:lastModifiedBy>
  <dcterms:created xsi:type="dcterms:W3CDTF">2025-08-25T14:01:45Z</dcterms:created>
  <dcterms:modified xsi:type="dcterms:W3CDTF">2025-09-09T05:23:16Z</dcterms:modified>
  <cp:category/>
</cp:coreProperties>
</file>