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62812\Documents\kuliah pandu\IGRK 2025\DATA\"/>
    </mc:Choice>
  </mc:AlternateContent>
  <xr:revisionPtr revIDLastSave="0" documentId="13_ncr:1_{4A703501-EA9C-4F20-9C5E-42FC2AE6F85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Data" sheetId="1" r:id="rId1"/>
  </sheets>
  <calcPr calcId="191029"/>
</workbook>
</file>

<file path=xl/calcChain.xml><?xml version="1.0" encoding="utf-8"?>
<calcChain xmlns="http://schemas.openxmlformats.org/spreadsheetml/2006/main">
  <c r="E27" i="1" l="1"/>
  <c r="I25" i="1"/>
  <c r="I24" i="1"/>
  <c r="B27" i="1"/>
  <c r="D25" i="1"/>
  <c r="E25" i="1"/>
  <c r="C25" i="1"/>
  <c r="E24" i="1"/>
  <c r="D24" i="1"/>
  <c r="C24" i="1"/>
</calcChain>
</file>

<file path=xl/sharedStrings.xml><?xml version="1.0" encoding="utf-8"?>
<sst xmlns="http://schemas.openxmlformats.org/spreadsheetml/2006/main" count="28" uniqueCount="28">
  <si>
    <t>Common Reporting Format (CRF) - Pertanian JAMBI 2024</t>
  </si>
  <si>
    <t>Tanggal Cetak: 2025-09-03</t>
  </si>
  <si>
    <t>Kategori</t>
  </si>
  <si>
    <t>CO2 (Gg)</t>
  </si>
  <si>
    <t>CH4 (Gg)</t>
  </si>
  <si>
    <t>N2O (Gg)</t>
  </si>
  <si>
    <t>CO2 Eq (Gg)</t>
  </si>
  <si>
    <t>3A. Livestock</t>
  </si>
  <si>
    <t xml:space="preserve">        3A1. Enteric Fermentation</t>
  </si>
  <si>
    <t xml:space="preserve">        3A2. Manure Management</t>
  </si>
  <si>
    <t xml:space="preserve">             		3A2.a (CH4) From Manure Management</t>
  </si>
  <si>
    <t xml:space="preserve">        	   		   3A2.b Direct N2O From Manure Management</t>
  </si>
  <si>
    <t>3C. Aggregate Sources and Non-CO2 Emissions Source on Land</t>
  </si>
  <si>
    <t xml:space="preserve">        3C1. Biomass Burning</t>
  </si>
  <si>
    <t xml:space="preserve">        					3C1.a Biomass Burning Cropland</t>
  </si>
  <si>
    <t xml:space="preserve">        					3C1.b Biomass Burning Grassland</t>
  </si>
  <si>
    <t xml:space="preserve">        3C2. Liming</t>
  </si>
  <si>
    <t xml:space="preserve">        3C3. Urea Fertilization</t>
  </si>
  <si>
    <t xml:space="preserve">        3C4. Direct N2O Emissions from Managed Soils</t>
  </si>
  <si>
    <t xml:space="preserve">        3C5. Indirect N2O Emissions from Managed Soils</t>
  </si>
  <si>
    <t xml:space="preserve">        3C6. Indirect N2O Emissions from Manure Management</t>
  </si>
  <si>
    <t xml:space="preserve">        3C7. Rice Cultivations</t>
  </si>
  <si>
    <t xml:space="preserve">        3C8. Other</t>
  </si>
  <si>
    <t>3D. Other</t>
  </si>
  <si>
    <t xml:space="preserve">        TOTAL</t>
  </si>
  <si>
    <t>PERTERNAKAN</t>
  </si>
  <si>
    <t>PERTANIAN</t>
  </si>
  <si>
    <t>KEHUTANAN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</si>
</sst>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3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2" fillId="0" borderId="0" xfId="0" applyFont="1"/>
    <xf numFmtId="164" fontId="0" fillId="0" borderId="1" xfId="0" applyNumberFormat="1" applyBorder="1" applyAlignment="1">
      <alignment horizontal="right"/>
    </xf>
    <xf numFmtId="4" fontId="0" fillId="2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C8-4316-9860-2C5E0D5856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7C8-4316-9860-2C5E0D58567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7C8-4316-9860-2C5E0D5856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Data!$G$24:$G$26</c:f>
              <c:strCache>
                <c:ptCount val="3"/>
                <c:pt idx="0">
                  <c:v>PERTERNAKAN</c:v>
                </c:pt>
                <c:pt idx="1">
                  <c:v>PERTANIAN</c:v>
                </c:pt>
                <c:pt idx="2">
                  <c:v>KEHUTANAN</c:v>
                </c:pt>
              </c:strCache>
            </c:strRef>
          </c:cat>
          <c:val>
            <c:numRef>
              <c:f>Data!$I$24:$I$26</c:f>
              <c:numCache>
                <c:formatCode>#,##0.00</c:formatCode>
                <c:ptCount val="3"/>
                <c:pt idx="0">
                  <c:v>6.3074027898457103</c:v>
                </c:pt>
                <c:pt idx="1">
                  <c:v>4.2067160781352904</c:v>
                </c:pt>
                <c:pt idx="2" formatCode="General">
                  <c:v>104.07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1E-4715-B2B1-F315DD45528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7-A7C8-4316-9860-2C5E0D58567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9-A7C8-4316-9860-2C5E0D58567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B-A7C8-4316-9860-2C5E0D58567E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Data!$G$24:$G$26</c15:sqref>
                        </c15:formulaRef>
                      </c:ext>
                    </c:extLst>
                    <c:strCache>
                      <c:ptCount val="3"/>
                      <c:pt idx="0">
                        <c:v>PERTERNAKAN</c:v>
                      </c:pt>
                      <c:pt idx="1">
                        <c:v>PERTANIAN</c:v>
                      </c:pt>
                      <c:pt idx="2">
                        <c:v>KEHUTANAN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Data!$H$24:$H$26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B1E-4715-B2B1-F315DD455284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 dirty="0" err="1">
                <a:solidFill>
                  <a:prstClr val="black">
                    <a:lumMod val="65000"/>
                    <a:lumOff val="35000"/>
                  </a:prst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Timbulan</a:t>
            </a:r>
            <a:r>
              <a:rPr lang="en-US" sz="1400" b="0" i="0" u="none" strike="noStrike" kern="1200" spc="0" baseline="0" dirty="0">
                <a:solidFill>
                  <a:prstClr val="black">
                    <a:lumMod val="65000"/>
                    <a:lumOff val="35000"/>
                  </a:prst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US" sz="1400" b="0" i="0" u="none" strike="noStrike" kern="1200" spc="0" baseline="0" dirty="0" err="1">
                <a:solidFill>
                  <a:prstClr val="black">
                    <a:lumMod val="65000"/>
                    <a:lumOff val="35000"/>
                  </a:prst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Emisi</a:t>
            </a:r>
            <a:r>
              <a:rPr lang="en-US" sz="1400" b="0" i="0" u="none" strike="noStrike" kern="1200" spc="0" baseline="0" dirty="0">
                <a:solidFill>
                  <a:prstClr val="black">
                    <a:lumMod val="65000"/>
                    <a:lumOff val="35000"/>
                  </a:prst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GRK Sektor AFOLU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Data!$G$24</c:f>
              <c:strCache>
                <c:ptCount val="1"/>
                <c:pt idx="0">
                  <c:v>PERTERNAKAN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Data!$B$5:$E$5</c:f>
              <c:strCache>
                <c:ptCount val="4"/>
                <c:pt idx="0">
                  <c:v>CO2 (Gg)</c:v>
                </c:pt>
                <c:pt idx="1">
                  <c:v>CH4 (Gg)</c:v>
                </c:pt>
                <c:pt idx="2">
                  <c:v>N2O (Gg)</c:v>
                </c:pt>
                <c:pt idx="3">
                  <c:v>CO2 Eq (Gg)</c:v>
                </c:pt>
              </c:strCache>
            </c:strRef>
          </c:cat>
          <c:val>
            <c:numRef>
              <c:f>Data!$B$24:$E$24</c:f>
              <c:numCache>
                <c:formatCode>#,##0.00</c:formatCode>
                <c:ptCount val="4"/>
                <c:pt idx="1">
                  <c:v>9.0238352008513004E-2</c:v>
                </c:pt>
                <c:pt idx="2">
                  <c:v>9.7963518539890999E-3</c:v>
                </c:pt>
                <c:pt idx="3">
                  <c:v>6.3074027898457103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0-4631-A03A-E985C01F9A39}"/>
            </c:ext>
          </c:extLst>
        </c:ser>
        <c:ser>
          <c:idx val="1"/>
          <c:order val="1"/>
          <c:tx>
            <c:strRef>
              <c:f>Data!$G$25</c:f>
              <c:strCache>
                <c:ptCount val="1"/>
                <c:pt idx="0">
                  <c:v>PERTANIAN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Data!$B$5:$E$5</c:f>
              <c:strCache>
                <c:ptCount val="4"/>
                <c:pt idx="0">
                  <c:v>CO2 (Gg)</c:v>
                </c:pt>
                <c:pt idx="1">
                  <c:v>CH4 (Gg)</c:v>
                </c:pt>
                <c:pt idx="2">
                  <c:v>N2O (Gg)</c:v>
                </c:pt>
                <c:pt idx="3">
                  <c:v>CO2 Eq (Gg)</c:v>
                </c:pt>
              </c:strCache>
            </c:strRef>
          </c:cat>
          <c:val>
            <c:numRef>
              <c:f>Data!$B$25:$E$25</c:f>
              <c:numCache>
                <c:formatCode>#,##0.00</c:formatCode>
                <c:ptCount val="4"/>
                <c:pt idx="1">
                  <c:v>0.157233531296257</c:v>
                </c:pt>
                <c:pt idx="2">
                  <c:v>7.2352911042519001E-3</c:v>
                </c:pt>
                <c:pt idx="3">
                  <c:v>4.2067160781352904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0-4631-A03A-E985C01F9A39}"/>
            </c:ext>
          </c:extLst>
        </c:ser>
        <c:ser>
          <c:idx val="2"/>
          <c:order val="2"/>
          <c:tx>
            <c:strRef>
              <c:f>Data!$G$26</c:f>
              <c:strCache>
                <c:ptCount val="1"/>
                <c:pt idx="0">
                  <c:v>KEHUTANAN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Data!$B$5:$E$5</c:f>
              <c:strCache>
                <c:ptCount val="4"/>
                <c:pt idx="0">
                  <c:v>CO2 (Gg)</c:v>
                </c:pt>
                <c:pt idx="1">
                  <c:v>CH4 (Gg)</c:v>
                </c:pt>
                <c:pt idx="2">
                  <c:v>N2O (Gg)</c:v>
                </c:pt>
                <c:pt idx="3">
                  <c:v>CO2 Eq (Gg)</c:v>
                </c:pt>
              </c:strCache>
            </c:strRef>
          </c:cat>
          <c:val>
            <c:numRef>
              <c:f>Data!$B$26:$E$26</c:f>
              <c:numCache>
                <c:formatCode>General</c:formatCode>
                <c:ptCount val="4"/>
                <c:pt idx="0">
                  <c:v>104.07</c:v>
                </c:pt>
                <c:pt idx="3">
                  <c:v>104.07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90-4631-A03A-E985C01F9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417187632"/>
        <c:axId val="1417188112"/>
        <c:axId val="0"/>
      </c:bar3DChart>
      <c:catAx>
        <c:axId val="141718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188112"/>
        <c:crosses val="autoZero"/>
        <c:auto val="1"/>
        <c:lblAlgn val="ctr"/>
        <c:lblOffset val="100"/>
        <c:noMultiLvlLbl val="0"/>
      </c:catAx>
      <c:valAx>
        <c:axId val="141718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1876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6</xdr:row>
      <xdr:rowOff>104775</xdr:rowOff>
    </xdr:from>
    <xdr:to>
      <xdr:col>13</xdr:col>
      <xdr:colOff>0</xdr:colOff>
      <xdr:row>21</xdr:row>
      <xdr:rowOff>133350</xdr:rowOff>
    </xdr:to>
    <xdr:graphicFrame macro="">
      <xdr:nvGraphicFramePr>
        <xdr:cNvPr id="3" name="Bagan 2">
          <a:extLst>
            <a:ext uri="{FF2B5EF4-FFF2-40B4-BE49-F238E27FC236}">
              <a16:creationId xmlns:a16="http://schemas.microsoft.com/office/drawing/2014/main" id="{68CDF6B9-47F4-C3B4-2F8B-7F4626FB5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188259</xdr:colOff>
      <xdr:row>34</xdr:row>
      <xdr:rowOff>152399</xdr:rowOff>
    </xdr:from>
    <xdr:to>
      <xdr:col>5</xdr:col>
      <xdr:colOff>359582</xdr:colOff>
      <xdr:row>74</xdr:row>
      <xdr:rowOff>152621</xdr:rowOff>
    </xdr:to>
    <xdr:pic>
      <xdr:nvPicPr>
        <xdr:cNvPr id="2" name="Gambar 1">
          <a:extLst>
            <a:ext uri="{FF2B5EF4-FFF2-40B4-BE49-F238E27FC236}">
              <a16:creationId xmlns:a16="http://schemas.microsoft.com/office/drawing/2014/main" id="{1C202727-F401-FE52-201E-B5DB324EB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259" y="6248399"/>
          <a:ext cx="9772523" cy="7171987"/>
        </a:xfrm>
        <a:prstGeom prst="rect">
          <a:avLst/>
        </a:prstGeom>
      </xdr:spPr>
    </xdr:pic>
    <xdr:clientData/>
  </xdr:twoCellAnchor>
  <xdr:twoCellAnchor editAs="oneCell">
    <xdr:from>
      <xdr:col>5</xdr:col>
      <xdr:colOff>277906</xdr:colOff>
      <xdr:row>34</xdr:row>
      <xdr:rowOff>53787</xdr:rowOff>
    </xdr:from>
    <xdr:to>
      <xdr:col>23</xdr:col>
      <xdr:colOff>298490</xdr:colOff>
      <xdr:row>75</xdr:row>
      <xdr:rowOff>66581</xdr:rowOff>
    </xdr:to>
    <xdr:pic>
      <xdr:nvPicPr>
        <xdr:cNvPr id="4" name="Gambar 3">
          <a:extLst>
            <a:ext uri="{FF2B5EF4-FFF2-40B4-BE49-F238E27FC236}">
              <a16:creationId xmlns:a16="http://schemas.microsoft.com/office/drawing/2014/main" id="{3318356E-DCE2-659F-ED37-DB87CB0CD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79106" y="6149787"/>
          <a:ext cx="10993384" cy="7363853"/>
        </a:xfrm>
        <a:prstGeom prst="rect">
          <a:avLst/>
        </a:prstGeom>
      </xdr:spPr>
    </xdr:pic>
    <xdr:clientData/>
  </xdr:twoCellAnchor>
  <xdr:twoCellAnchor>
    <xdr:from>
      <xdr:col>4</xdr:col>
      <xdr:colOff>1356591</xdr:colOff>
      <xdr:row>29</xdr:row>
      <xdr:rowOff>140855</xdr:rowOff>
    </xdr:from>
    <xdr:to>
      <xdr:col>12</xdr:col>
      <xdr:colOff>271318</xdr:colOff>
      <xdr:row>44</xdr:row>
      <xdr:rowOff>113146</xdr:rowOff>
    </xdr:to>
    <xdr:graphicFrame macro="">
      <xdr:nvGraphicFramePr>
        <xdr:cNvPr id="5" name="Bagan 4">
          <a:extLst>
            <a:ext uri="{FF2B5EF4-FFF2-40B4-BE49-F238E27FC236}">
              <a16:creationId xmlns:a16="http://schemas.microsoft.com/office/drawing/2014/main" id="{AE0B88D8-B76A-344E-CEB5-BD9CAC7DF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showGridLines="0" tabSelected="1" topLeftCell="A10" zoomScale="66" workbookViewId="0">
      <selection activeCell="O27" sqref="O27"/>
    </sheetView>
  </sheetViews>
  <sheetFormatPr defaultRowHeight="14.4" x14ac:dyDescent="0.3"/>
  <cols>
    <col min="1" max="1" width="60" customWidth="1"/>
    <col min="2" max="5" width="20" customWidth="1"/>
  </cols>
  <sheetData>
    <row r="1" spans="1:5" x14ac:dyDescent="0.3">
      <c r="A1" s="1" t="s">
        <v>0</v>
      </c>
    </row>
    <row r="3" spans="1:5" x14ac:dyDescent="0.3">
      <c r="A3" s="1" t="s">
        <v>1</v>
      </c>
    </row>
    <row r="5" spans="1:5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 x14ac:dyDescent="0.3">
      <c r="A6" s="3" t="s">
        <v>7</v>
      </c>
      <c r="B6" s="4"/>
      <c r="C6" s="4"/>
      <c r="D6" s="4"/>
      <c r="E6" s="4"/>
    </row>
    <row r="7" spans="1:5" x14ac:dyDescent="0.3">
      <c r="A7" s="3" t="s">
        <v>8</v>
      </c>
      <c r="B7" s="4"/>
      <c r="C7" s="4">
        <v>7.2142641341998007E-2</v>
      </c>
      <c r="D7" s="4"/>
      <c r="E7" s="4">
        <v>1.5149954681819999</v>
      </c>
    </row>
    <row r="8" spans="1:5" x14ac:dyDescent="0.3">
      <c r="A8" s="3" t="s">
        <v>9</v>
      </c>
      <c r="B8" s="4"/>
      <c r="C8" s="4"/>
      <c r="D8" s="4"/>
      <c r="E8" s="4"/>
    </row>
    <row r="9" spans="1:5" x14ac:dyDescent="0.3">
      <c r="A9" s="3" t="s">
        <v>10</v>
      </c>
      <c r="B9" s="4"/>
      <c r="C9" s="4">
        <v>1.8095710666515E-2</v>
      </c>
      <c r="D9" s="4"/>
      <c r="E9" s="4">
        <v>0.38000992399681</v>
      </c>
    </row>
    <row r="10" spans="1:5" x14ac:dyDescent="0.3">
      <c r="A10" s="3" t="s">
        <v>11</v>
      </c>
      <c r="B10" s="4"/>
      <c r="C10" s="4"/>
      <c r="D10" s="4">
        <v>4.4371881384850003E-3</v>
      </c>
      <c r="E10" s="4">
        <v>1.3755283229302999</v>
      </c>
    </row>
    <row r="11" spans="1:5" x14ac:dyDescent="0.3">
      <c r="A11" s="3" t="s">
        <v>12</v>
      </c>
      <c r="B11" s="4"/>
      <c r="C11" s="4"/>
      <c r="D11" s="4"/>
      <c r="E11" s="4"/>
    </row>
    <row r="12" spans="1:5" x14ac:dyDescent="0.3">
      <c r="A12" s="3" t="s">
        <v>13</v>
      </c>
      <c r="B12" s="4"/>
      <c r="C12" s="4"/>
      <c r="D12" s="4"/>
      <c r="E12" s="4"/>
    </row>
    <row r="13" spans="1:5" x14ac:dyDescent="0.3">
      <c r="A13" s="3" t="s">
        <v>14</v>
      </c>
      <c r="B13" s="4"/>
      <c r="C13" s="4">
        <v>5.5183644294738996E-3</v>
      </c>
      <c r="D13" s="4">
        <v>1.4306870102882E-4</v>
      </c>
      <c r="E13" s="4">
        <v>0.16023695033789001</v>
      </c>
    </row>
    <row r="14" spans="1:5" x14ac:dyDescent="0.3">
      <c r="A14" s="3" t="s">
        <v>15</v>
      </c>
      <c r="B14" s="4"/>
      <c r="C14" s="4">
        <v>0</v>
      </c>
      <c r="D14" s="4">
        <v>0</v>
      </c>
      <c r="E14" s="4">
        <v>0</v>
      </c>
    </row>
    <row r="15" spans="1:5" x14ac:dyDescent="0.3">
      <c r="A15" s="3" t="s">
        <v>16</v>
      </c>
      <c r="B15" s="4">
        <v>0</v>
      </c>
      <c r="C15" s="4"/>
      <c r="D15" s="4"/>
      <c r="E15" s="4">
        <v>0</v>
      </c>
    </row>
    <row r="16" spans="1:5" x14ac:dyDescent="0.3">
      <c r="A16" s="3" t="s">
        <v>17</v>
      </c>
      <c r="B16" s="4">
        <v>3.7400001525879002E-2</v>
      </c>
      <c r="C16" s="4"/>
      <c r="D16" s="4"/>
      <c r="E16" s="4">
        <v>3.7400001525879002E-2</v>
      </c>
    </row>
    <row r="17" spans="1:9" x14ac:dyDescent="0.3">
      <c r="A17" s="3" t="s">
        <v>18</v>
      </c>
      <c r="B17" s="4"/>
      <c r="C17" s="4"/>
      <c r="D17" s="7">
        <v>1.8817404373092999E-3</v>
      </c>
      <c r="E17" s="4">
        <v>0.58333953556588003</v>
      </c>
    </row>
    <row r="18" spans="1:9" x14ac:dyDescent="0.3">
      <c r="A18" s="3" t="s">
        <v>19</v>
      </c>
      <c r="B18" s="4"/>
      <c r="C18" s="4"/>
      <c r="D18" s="7">
        <v>7.7329382742856998E-4</v>
      </c>
      <c r="E18" s="4">
        <v>0.23972108650286</v>
      </c>
    </row>
    <row r="19" spans="1:9" x14ac:dyDescent="0.3">
      <c r="A19" s="3" t="s">
        <v>20</v>
      </c>
      <c r="B19" s="4"/>
      <c r="C19" s="4"/>
      <c r="D19" s="4">
        <v>9.7963518539890999E-3</v>
      </c>
      <c r="E19" s="4">
        <v>3.0368690747365998</v>
      </c>
    </row>
    <row r="20" spans="1:9" x14ac:dyDescent="0.3">
      <c r="A20" s="3" t="s">
        <v>21</v>
      </c>
      <c r="B20" s="4"/>
      <c r="C20" s="4">
        <v>0.15171516686677999</v>
      </c>
      <c r="D20" s="4"/>
      <c r="E20" s="4">
        <v>3.1860185042024001</v>
      </c>
    </row>
    <row r="21" spans="1:9" x14ac:dyDescent="0.3">
      <c r="A21" s="3" t="s">
        <v>22</v>
      </c>
      <c r="B21" s="4"/>
      <c r="C21" s="4"/>
      <c r="D21" s="4"/>
      <c r="E21" s="4"/>
    </row>
    <row r="22" spans="1:9" x14ac:dyDescent="0.3">
      <c r="A22" s="3" t="s">
        <v>23</v>
      </c>
      <c r="B22" s="4"/>
      <c r="C22" s="4"/>
      <c r="D22" s="4"/>
      <c r="E22" s="4"/>
    </row>
    <row r="23" spans="1:9" x14ac:dyDescent="0.3">
      <c r="A23" s="3" t="s">
        <v>24</v>
      </c>
      <c r="B23" s="4">
        <v>3.7400001525879002E-2</v>
      </c>
      <c r="C23" s="4">
        <v>0.24747188330476999</v>
      </c>
      <c r="D23" s="4">
        <v>1.7031642958241E-2</v>
      </c>
      <c r="E23" s="4">
        <v>10.514118867981001</v>
      </c>
    </row>
    <row r="24" spans="1:9" x14ac:dyDescent="0.3">
      <c r="C24" s="5">
        <f>SUM(C7,C9)</f>
        <v>9.0238352008513004E-2</v>
      </c>
      <c r="D24" s="5">
        <f>SUM(D19)</f>
        <v>9.7963518539890999E-3</v>
      </c>
      <c r="E24" s="5">
        <f>SUM(E7,E9:E10,E19)</f>
        <v>6.3074027898457103</v>
      </c>
      <c r="G24" s="6" t="s">
        <v>25</v>
      </c>
      <c r="I24" s="5">
        <f>E24</f>
        <v>6.3074027898457103</v>
      </c>
    </row>
    <row r="25" spans="1:9" x14ac:dyDescent="0.3">
      <c r="C25" s="5">
        <f>C23-C24</f>
        <v>0.157233531296257</v>
      </c>
      <c r="D25" s="5">
        <f t="shared" ref="D25:E25" si="0">D23-D24</f>
        <v>7.2352911042519001E-3</v>
      </c>
      <c r="E25" s="5">
        <f t="shared" si="0"/>
        <v>4.2067160781352904</v>
      </c>
      <c r="G25" s="6" t="s">
        <v>26</v>
      </c>
      <c r="I25" s="5">
        <f>E25</f>
        <v>4.2067160781352904</v>
      </c>
    </row>
    <row r="26" spans="1:9" x14ac:dyDescent="0.3">
      <c r="B26">
        <v>104.07</v>
      </c>
      <c r="E26">
        <v>104.07</v>
      </c>
      <c r="G26" s="6" t="s">
        <v>27</v>
      </c>
      <c r="I26">
        <v>104.07</v>
      </c>
    </row>
    <row r="27" spans="1:9" x14ac:dyDescent="0.3">
      <c r="B27" s="8">
        <f>SUM(B23:B26)</f>
        <v>104.10740000152587</v>
      </c>
      <c r="C27" s="9"/>
      <c r="D27" s="9"/>
      <c r="E27" s="8">
        <f>SUM(E24:E26)</f>
        <v>114.58411886798099</v>
      </c>
    </row>
    <row r="31" spans="1:9" x14ac:dyDescent="0.3">
      <c r="E31">
        <v>10.98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pandu adi putra</cp:lastModifiedBy>
  <dcterms:created xsi:type="dcterms:W3CDTF">2025-09-03T16:21:33Z</dcterms:created>
  <dcterms:modified xsi:type="dcterms:W3CDTF">2025-10-11T11:47:31Z</dcterms:modified>
  <cp:category/>
</cp:coreProperties>
</file>