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62812\Documents\kuliah pandu\IGRK 2025\DATA\"/>
    </mc:Choice>
  </mc:AlternateContent>
  <xr:revisionPtr revIDLastSave="0" documentId="13_ncr:1_{6907B065-6D9B-431E-BFBA-DFDB09FB5C4C}" xr6:coauthVersionLast="47" xr6:coauthVersionMax="47" xr10:uidLastSave="{00000000-0000-0000-0000-000000000000}"/>
  <bookViews>
    <workbookView xWindow="-108" yWindow="-108" windowWidth="23256" windowHeight="13176" xr2:uid="{A73782FD-1DD7-40D2-BFD7-8FE8C0784A73}"/>
  </bookViews>
  <sheets>
    <sheet name="tutupan lahan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4" l="1"/>
  <c r="G6" i="4"/>
  <c r="I3" i="4"/>
  <c r="J3" i="4"/>
  <c r="H3" i="4"/>
  <c r="H5" i="4" l="1"/>
  <c r="F31" i="4"/>
  <c r="F40" i="4"/>
  <c r="F41" i="4"/>
  <c r="F42" i="4"/>
  <c r="F39" i="4"/>
  <c r="F38" i="4"/>
  <c r="F37" i="4"/>
  <c r="F36" i="4"/>
  <c r="F35" i="4"/>
  <c r="F34" i="4"/>
  <c r="F33" i="4"/>
  <c r="F32" i="4"/>
  <c r="G18" i="4"/>
  <c r="G19" i="4"/>
  <c r="G20" i="4"/>
  <c r="G21" i="4"/>
  <c r="G22" i="4"/>
  <c r="G23" i="4"/>
  <c r="G24" i="4"/>
  <c r="G25" i="4"/>
  <c r="G26" i="4"/>
  <c r="G27" i="4"/>
  <c r="G28" i="4"/>
  <c r="G17" i="4"/>
  <c r="I8" i="4"/>
  <c r="I7" i="4"/>
  <c r="H7" i="4"/>
  <c r="G7" i="4"/>
  <c r="H4" i="4"/>
  <c r="H12" i="4"/>
  <c r="H8" i="4"/>
  <c r="G3" i="4"/>
  <c r="G4" i="4"/>
  <c r="G5" i="4"/>
  <c r="G8" i="4"/>
  <c r="G9" i="4"/>
  <c r="G2" i="4"/>
  <c r="E13" i="4"/>
  <c r="E12" i="4"/>
  <c r="E11" i="4"/>
  <c r="E10" i="4"/>
  <c r="E8" i="4"/>
  <c r="E9" i="4"/>
  <c r="E7" i="4"/>
  <c r="E6" i="4"/>
  <c r="E5" i="4"/>
  <c r="E4" i="4"/>
  <c r="E3" i="4"/>
  <c r="E2" i="4"/>
</calcChain>
</file>

<file path=xl/sharedStrings.xml><?xml version="1.0" encoding="utf-8"?>
<sst xmlns="http://schemas.openxmlformats.org/spreadsheetml/2006/main" count="104" uniqueCount="59">
  <si>
    <t>Bangunan Permukiman/campuran</t>
  </si>
  <si>
    <t>Hutan</t>
  </si>
  <si>
    <t>Kebun Campuran</t>
  </si>
  <si>
    <t>Lahan terbuka Alami lainnya</t>
  </si>
  <si>
    <t>Perkebunan</t>
  </si>
  <si>
    <t>Sawah</t>
  </si>
  <si>
    <t>Semak Belukar (Belukar)</t>
  </si>
  <si>
    <t>Sungai</t>
  </si>
  <si>
    <t>Tegalan/Ladang</t>
  </si>
  <si>
    <t>Hutan Kota, jalur hijau dan taman kota</t>
  </si>
  <si>
    <t>Landas pacu (runway) dan taxiway</t>
  </si>
  <si>
    <t>Pasir Darat</t>
  </si>
  <si>
    <t>Waduk dan danau buatan</t>
  </si>
  <si>
    <t>Bangunan bukan permukiman</t>
  </si>
  <si>
    <t>Danau telaga alami</t>
  </si>
  <si>
    <t>Jaringan jalan</t>
  </si>
  <si>
    <t>Permukaan/Lapangan diperkeras</t>
  </si>
  <si>
    <t>Rawa</t>
  </si>
  <si>
    <t>Total</t>
  </si>
  <si>
    <t>TUTUPAN LAHAN</t>
  </si>
  <si>
    <t>LUAS(HA)</t>
  </si>
  <si>
    <t>SW</t>
  </si>
  <si>
    <t>RW</t>
  </si>
  <si>
    <t>B</t>
  </si>
  <si>
    <t>A</t>
  </si>
  <si>
    <t>PC</t>
  </si>
  <si>
    <t>PK</t>
  </si>
  <si>
    <t>PT</t>
  </si>
  <si>
    <t>BDR</t>
  </si>
  <si>
    <t>HT</t>
  </si>
  <si>
    <t>PM</t>
  </si>
  <si>
    <t>TM</t>
  </si>
  <si>
    <t>T</t>
  </si>
  <si>
    <t>0 (B)</t>
  </si>
  <si>
    <t>0 (PK)</t>
  </si>
  <si>
    <t>0 (A)</t>
  </si>
  <si>
    <t>0 (SW)</t>
  </si>
  <si>
    <t>0 (PT)</t>
  </si>
  <si>
    <t>0 (PM)</t>
  </si>
  <si>
    <t>0 (T)</t>
  </si>
  <si>
    <t>No.</t>
  </si>
  <si>
    <t>Jenis Tutupan Lahan</t>
  </si>
  <si>
    <t>Hutan tanaman (Ht)</t>
  </si>
  <si>
    <t>Perkebunan/Kebun (Pk)</t>
  </si>
  <si>
    <t>Semak belukar (B)</t>
  </si>
  <si>
    <t>Sawah (Sw)</t>
  </si>
  <si>
    <t>Pemukiman / Lahan tebangan (Pm)</t>
  </si>
  <si>
    <t>Lahan Terbuka (T)</t>
  </si>
  <si>
    <t>Tubuh air (A)</t>
  </si>
  <si>
    <t>Bandara / Pelabuhan (Bdr/Plb)</t>
  </si>
  <si>
    <t xml:space="preserve">Kolam air tawar </t>
  </si>
  <si>
    <t>Rawa (RW)</t>
  </si>
  <si>
    <t>Pertanian Lahan Kering (PT)</t>
  </si>
  <si>
    <t>Pertanian Lahan Kering Campur (PC)</t>
  </si>
  <si>
    <t>Tambak (TM)</t>
  </si>
  <si>
    <t>Perubahan Lahan (Ha)</t>
  </si>
  <si>
    <t>Katerangan</t>
  </si>
  <si>
    <t>Bertambah</t>
  </si>
  <si>
    <t>Berkurang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</si>
</sst>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 style="thin">
        <color rgb="FFABABAB"/>
      </right>
      <top style="thin">
        <color indexed="65"/>
      </top>
      <bottom style="thin">
        <color rgb="FFABABAB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left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" xfId="0" applyBorder="1" applyAlignment="1">
      <alignment horizontal="left"/>
    </xf>
    <xf numFmtId="164" fontId="0" fillId="0" borderId="1" xfId="1" applyFont="1" applyFill="1" applyBorder="1"/>
    <xf numFmtId="164" fontId="1" fillId="0" borderId="0" xfId="1" applyFont="1" applyFill="1"/>
    <xf numFmtId="0" fontId="3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43" fontId="0" fillId="0" borderId="0" xfId="0" applyNumberFormat="1"/>
    <xf numFmtId="164" fontId="0" fillId="0" borderId="0" xfId="0" applyNumberFormat="1"/>
    <xf numFmtId="2" fontId="0" fillId="0" borderId="0" xfId="0" applyNumberFormat="1" applyAlignment="1">
      <alignment horizontal="left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right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43" fontId="6" fillId="0" borderId="15" xfId="0" applyNumberFormat="1" applyFont="1" applyBorder="1" applyAlignment="1">
      <alignment horizontal="right" vertical="center" wrapText="1"/>
    </xf>
    <xf numFmtId="3" fontId="0" fillId="0" borderId="0" xfId="0" applyNumberFormat="1"/>
    <xf numFmtId="3" fontId="4" fillId="0" borderId="0" xfId="0" applyNumberFormat="1" applyFont="1"/>
    <xf numFmtId="10" fontId="0" fillId="0" borderId="0" xfId="0" applyNumberFormat="1"/>
  </cellXfs>
  <cellStyles count="2">
    <cellStyle name="Ko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B69-4DC2-86ED-7B70F9179A0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B69-4DC2-86ED-7B70F9179A0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23E0-4BB6-9AF2-6018E8B5BAA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3E0-4BB6-9AF2-6018E8B5BAA8}"/>
              </c:ext>
            </c:extLst>
          </c:dPt>
          <c:dLbls>
            <c:dLbl>
              <c:idx val="2"/>
              <c:layout>
                <c:manualLayout>
                  <c:x val="1.2319335083114611E-2"/>
                  <c:y val="0.2138870662000583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3E0-4BB6-9AF2-6018E8B5BAA8}"/>
                </c:ext>
              </c:extLst>
            </c:dLbl>
            <c:dLbl>
              <c:idx val="3"/>
              <c:layout>
                <c:manualLayout>
                  <c:x val="-3.6987095363079613E-2"/>
                  <c:y val="5.768883056284628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E0-4BB6-9AF2-6018E8B5BAA8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'tutupan lahan'!$J$16:$J$19</c:f>
              <c:numCache>
                <c:formatCode>#,##0</c:formatCode>
                <c:ptCount val="4"/>
                <c:pt idx="0">
                  <c:v>130940</c:v>
                </c:pt>
                <c:pt idx="1">
                  <c:v>787626</c:v>
                </c:pt>
                <c:pt idx="2" formatCode="General">
                  <c:v>13315</c:v>
                </c:pt>
                <c:pt idx="3" formatCode="General">
                  <c:v>73592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E0-4BB6-9AF2-6018E8B5BAA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175846</xdr:colOff>
      <xdr:row>25</xdr:row>
      <xdr:rowOff>9116</xdr:rowOff>
    </xdr:from>
    <xdr:to>
      <xdr:col>16</xdr:col>
      <xdr:colOff>143282</xdr:colOff>
      <xdr:row>37</xdr:row>
      <xdr:rowOff>95085</xdr:rowOff>
    </xdr:to>
    <xdr:graphicFrame macro="">
      <xdr:nvGraphicFramePr>
        <xdr:cNvPr id="2" name="Bagan 1">
          <a:extLst>
            <a:ext uri="{FF2B5EF4-FFF2-40B4-BE49-F238E27FC236}">
              <a16:creationId xmlns:a16="http://schemas.microsoft.com/office/drawing/2014/main" id="{8E2FD5FF-DF62-4E3A-F811-6959C9B480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F2F0C-4A6F-48F8-8025-849EA8857186}">
  <dimension ref="A1:P42"/>
  <sheetViews>
    <sheetView tabSelected="1" topLeftCell="A21" zoomScale="98" zoomScaleNormal="126" workbookViewId="0">
      <selection activeCell="I40" sqref="I40"/>
    </sheetView>
  </sheetViews>
  <sheetFormatPr defaultRowHeight="14.4" x14ac:dyDescent="0.3"/>
  <cols>
    <col min="1" max="1" width="32.77734375" customWidth="1"/>
    <col min="2" max="2" width="11" customWidth="1"/>
    <col min="5" max="5" width="31.109375" customWidth="1"/>
    <col min="6" max="6" width="15.21875" customWidth="1"/>
    <col min="7" max="7" width="13.109375" customWidth="1"/>
    <col min="8" max="10" width="9.44140625" bestFit="1" customWidth="1"/>
    <col min="14" max="14" width="13.109375" bestFit="1" customWidth="1"/>
  </cols>
  <sheetData>
    <row r="1" spans="1:16" ht="23.7" customHeight="1" x14ac:dyDescent="0.3">
      <c r="A1" s="14" t="s">
        <v>19</v>
      </c>
      <c r="B1" s="14" t="s">
        <v>20</v>
      </c>
      <c r="D1">
        <v>2023</v>
      </c>
      <c r="E1">
        <v>2024</v>
      </c>
    </row>
    <row r="2" spans="1:16" x14ac:dyDescent="0.3">
      <c r="A2" s="11" t="s">
        <v>13</v>
      </c>
      <c r="B2" s="12">
        <v>34.402437999999997</v>
      </c>
      <c r="D2" s="18">
        <v>1536.93</v>
      </c>
      <c r="E2" s="16">
        <f>B5+B6</f>
        <v>534.6821910000001</v>
      </c>
      <c r="F2" t="s">
        <v>29</v>
      </c>
      <c r="G2" s="16">
        <f>D2-E2</f>
        <v>1002.247809</v>
      </c>
      <c r="H2" t="s">
        <v>33</v>
      </c>
    </row>
    <row r="3" spans="1:16" x14ac:dyDescent="0.3">
      <c r="A3" s="11" t="s">
        <v>0</v>
      </c>
      <c r="B3" s="12">
        <v>8342.7848890000041</v>
      </c>
      <c r="C3" t="s">
        <v>30</v>
      </c>
      <c r="D3" s="18">
        <v>6419.77</v>
      </c>
      <c r="E3" s="17">
        <f>B13</f>
        <v>1010.8923580000003</v>
      </c>
      <c r="F3" t="s">
        <v>26</v>
      </c>
      <c r="G3" s="16">
        <f t="shared" ref="G3:G9" si="0">D3-E3</f>
        <v>5408.8776420000004</v>
      </c>
      <c r="H3" s="16">
        <f>G3-E13</f>
        <v>2290.0400790000003</v>
      </c>
      <c r="I3" s="16">
        <f>H3+H4</f>
        <v>1999.8216170000001</v>
      </c>
      <c r="J3" s="16">
        <f>I3+H12</f>
        <v>1717.3744670000001</v>
      </c>
      <c r="K3" t="s">
        <v>38</v>
      </c>
      <c r="N3" s="2"/>
      <c r="O3" s="3"/>
      <c r="P3" s="4"/>
    </row>
    <row r="4" spans="1:16" x14ac:dyDescent="0.3">
      <c r="A4" s="11" t="s">
        <v>14</v>
      </c>
      <c r="B4" s="12">
        <v>199.848051</v>
      </c>
      <c r="C4" t="s">
        <v>24</v>
      </c>
      <c r="D4" s="18">
        <v>195.71</v>
      </c>
      <c r="E4" s="17">
        <f>B17</f>
        <v>1488.1762710000003</v>
      </c>
      <c r="F4" t="s">
        <v>23</v>
      </c>
      <c r="G4" s="16">
        <f t="shared" si="0"/>
        <v>-1292.4662710000002</v>
      </c>
      <c r="H4" s="16">
        <f>G4+G2</f>
        <v>-290.21846200000027</v>
      </c>
      <c r="I4" s="16" t="s">
        <v>34</v>
      </c>
      <c r="N4" s="5"/>
      <c r="O4" s="6"/>
      <c r="P4" s="7"/>
    </row>
    <row r="5" spans="1:16" x14ac:dyDescent="0.3">
      <c r="A5" s="11" t="s">
        <v>1</v>
      </c>
      <c r="B5" s="12">
        <v>534.47410300000013</v>
      </c>
      <c r="C5" t="s">
        <v>29</v>
      </c>
      <c r="D5" s="18">
        <v>446.87</v>
      </c>
      <c r="E5" s="17">
        <f>B16</f>
        <v>750.06168400000013</v>
      </c>
      <c r="F5" t="s">
        <v>21</v>
      </c>
      <c r="G5" s="16">
        <f t="shared" si="0"/>
        <v>-303.19168400000012</v>
      </c>
      <c r="H5" s="16">
        <f>G5+I8</f>
        <v>-232.23626500000026</v>
      </c>
      <c r="I5" t="s">
        <v>39</v>
      </c>
      <c r="N5" s="5"/>
      <c r="O5" s="6"/>
      <c r="P5" s="7"/>
    </row>
    <row r="6" spans="1:16" x14ac:dyDescent="0.3">
      <c r="A6" s="11" t="s">
        <v>9</v>
      </c>
      <c r="B6" s="12">
        <v>0.208088</v>
      </c>
      <c r="C6" t="s">
        <v>29</v>
      </c>
      <c r="D6" s="18">
        <v>6132.68</v>
      </c>
      <c r="E6" s="17">
        <f>B3</f>
        <v>8342.7848890000041</v>
      </c>
      <c r="F6" t="s">
        <v>30</v>
      </c>
      <c r="G6" s="16">
        <f>D6-E6</f>
        <v>-2210.1048890000038</v>
      </c>
      <c r="H6" s="16">
        <f>G6+J3</f>
        <v>-492.73042200000373</v>
      </c>
      <c r="I6" t="s">
        <v>39</v>
      </c>
      <c r="N6" s="5"/>
      <c r="O6" s="6"/>
      <c r="P6" s="7"/>
    </row>
    <row r="7" spans="1:16" x14ac:dyDescent="0.3">
      <c r="A7" s="11" t="s">
        <v>15</v>
      </c>
      <c r="B7" s="12">
        <v>72.037381999999994</v>
      </c>
      <c r="D7" s="1">
        <v>1252.44</v>
      </c>
      <c r="E7" s="16">
        <f>B10+B12+B14</f>
        <v>290.52657799999986</v>
      </c>
      <c r="F7" t="s">
        <v>32</v>
      </c>
      <c r="G7" s="16">
        <f>D7-E7</f>
        <v>961.9134220000002</v>
      </c>
      <c r="H7" s="16">
        <f>G7+H6</f>
        <v>469.18299999999647</v>
      </c>
      <c r="I7" s="16">
        <f>H7+H5</f>
        <v>236.94673499999621</v>
      </c>
      <c r="N7" s="5"/>
      <c r="O7" s="6"/>
      <c r="P7" s="7"/>
    </row>
    <row r="8" spans="1:16" x14ac:dyDescent="0.3">
      <c r="A8" s="11" t="s">
        <v>2</v>
      </c>
      <c r="B8" s="12">
        <v>3118.837563</v>
      </c>
      <c r="C8" t="s">
        <v>25</v>
      </c>
      <c r="D8" s="1">
        <v>998.13</v>
      </c>
      <c r="E8" s="16">
        <f>B18+B20+B4</f>
        <v>850.82816700000012</v>
      </c>
      <c r="F8" t="s">
        <v>24</v>
      </c>
      <c r="G8" s="16">
        <f t="shared" si="0"/>
        <v>147.30183299999987</v>
      </c>
      <c r="H8" s="16">
        <f>G8-E11</f>
        <v>101.77202799999986</v>
      </c>
      <c r="I8" s="16">
        <f>H8-E10</f>
        <v>70.955418999999864</v>
      </c>
      <c r="J8" t="s">
        <v>36</v>
      </c>
      <c r="N8" s="5"/>
      <c r="O8" s="6"/>
      <c r="P8" s="7"/>
    </row>
    <row r="9" spans="1:16" x14ac:dyDescent="0.3">
      <c r="A9" s="11" t="s">
        <v>50</v>
      </c>
      <c r="B9" s="12">
        <v>30.816609</v>
      </c>
      <c r="C9" t="s">
        <v>31</v>
      </c>
      <c r="D9" s="1">
        <v>140.26</v>
      </c>
      <c r="E9" s="17">
        <f>B11</f>
        <v>11.385507</v>
      </c>
      <c r="F9" t="s">
        <v>28</v>
      </c>
      <c r="G9" s="16">
        <f t="shared" si="0"/>
        <v>128.874493</v>
      </c>
      <c r="H9" t="s">
        <v>37</v>
      </c>
      <c r="N9" s="5"/>
      <c r="O9" s="6"/>
      <c r="P9" s="7"/>
    </row>
    <row r="10" spans="1:16" x14ac:dyDescent="0.3">
      <c r="A10" s="11" t="s">
        <v>3</v>
      </c>
      <c r="B10" s="12">
        <v>250.13354699999988</v>
      </c>
      <c r="C10" t="s">
        <v>32</v>
      </c>
      <c r="D10" s="1"/>
      <c r="E10" s="17">
        <f>B9</f>
        <v>30.816609</v>
      </c>
      <c r="F10" t="s">
        <v>31</v>
      </c>
      <c r="H10" t="s">
        <v>35</v>
      </c>
      <c r="N10" s="5"/>
      <c r="O10" s="6"/>
      <c r="P10" s="7"/>
    </row>
    <row r="11" spans="1:16" x14ac:dyDescent="0.3">
      <c r="A11" s="11" t="s">
        <v>10</v>
      </c>
      <c r="B11" s="12">
        <v>11.385507</v>
      </c>
      <c r="C11" t="s">
        <v>28</v>
      </c>
      <c r="D11" s="1"/>
      <c r="E11" s="17">
        <f>B15</f>
        <v>45.52980500000001</v>
      </c>
      <c r="F11" t="s">
        <v>22</v>
      </c>
      <c r="H11" t="s">
        <v>35</v>
      </c>
      <c r="N11" s="5"/>
      <c r="O11" s="6"/>
      <c r="P11" s="7"/>
    </row>
    <row r="12" spans="1:16" x14ac:dyDescent="0.3">
      <c r="A12" s="11" t="s">
        <v>11</v>
      </c>
      <c r="B12" s="12">
        <v>4.6822529999999993</v>
      </c>
      <c r="C12" t="s">
        <v>32</v>
      </c>
      <c r="D12" s="1"/>
      <c r="E12" s="17">
        <f>B19</f>
        <v>411.32164299999999</v>
      </c>
      <c r="F12" t="s">
        <v>27</v>
      </c>
      <c r="H12" s="16">
        <f>G9-E12</f>
        <v>-282.44714999999997</v>
      </c>
      <c r="I12" t="s">
        <v>34</v>
      </c>
      <c r="N12" s="5"/>
      <c r="O12" s="6"/>
      <c r="P12" s="7"/>
    </row>
    <row r="13" spans="1:16" x14ac:dyDescent="0.3">
      <c r="A13" s="11" t="s">
        <v>4</v>
      </c>
      <c r="B13" s="12">
        <v>1010.8923580000003</v>
      </c>
      <c r="C13" t="s">
        <v>26</v>
      </c>
      <c r="D13" s="1"/>
      <c r="E13" s="17">
        <f>B8</f>
        <v>3118.837563</v>
      </c>
      <c r="F13" t="s">
        <v>25</v>
      </c>
      <c r="H13" t="s">
        <v>34</v>
      </c>
      <c r="N13" s="5"/>
      <c r="O13" s="6"/>
      <c r="P13" s="7"/>
    </row>
    <row r="14" spans="1:16" x14ac:dyDescent="0.3">
      <c r="A14" s="11" t="s">
        <v>16</v>
      </c>
      <c r="B14" s="12">
        <v>35.710777999999998</v>
      </c>
      <c r="C14" t="s">
        <v>32</v>
      </c>
      <c r="D14" s="1"/>
      <c r="N14" s="5"/>
      <c r="O14" s="6"/>
      <c r="P14" s="7"/>
    </row>
    <row r="15" spans="1:16" ht="16.2" thickBot="1" x14ac:dyDescent="0.35">
      <c r="A15" s="11" t="s">
        <v>17</v>
      </c>
      <c r="B15" s="12">
        <v>45.52980500000001</v>
      </c>
      <c r="C15" t="s">
        <v>22</v>
      </c>
      <c r="D15" s="1"/>
      <c r="E15" s="17"/>
      <c r="J15" s="27"/>
      <c r="N15" s="5"/>
      <c r="O15" s="6"/>
      <c r="P15" s="7"/>
    </row>
    <row r="16" spans="1:16" ht="15" thickBot="1" x14ac:dyDescent="0.35">
      <c r="A16" s="11" t="s">
        <v>5</v>
      </c>
      <c r="B16" s="12">
        <v>750.06168400000013</v>
      </c>
      <c r="C16" t="s">
        <v>21</v>
      </c>
      <c r="D16" s="19" t="s">
        <v>40</v>
      </c>
      <c r="E16" s="20" t="s">
        <v>41</v>
      </c>
      <c r="F16" s="20">
        <v>2023</v>
      </c>
      <c r="G16" s="20">
        <v>2024</v>
      </c>
      <c r="J16" s="26">
        <v>130940</v>
      </c>
      <c r="K16" s="28"/>
      <c r="N16" s="5"/>
      <c r="O16" s="6"/>
      <c r="P16" s="7"/>
    </row>
    <row r="17" spans="1:16" ht="15" thickBot="1" x14ac:dyDescent="0.35">
      <c r="A17" s="11" t="s">
        <v>6</v>
      </c>
      <c r="B17" s="12">
        <v>1488.1762710000003</v>
      </c>
      <c r="C17" t="s">
        <v>23</v>
      </c>
      <c r="D17" s="21">
        <v>1</v>
      </c>
      <c r="E17" s="22" t="s">
        <v>42</v>
      </c>
      <c r="F17" s="23">
        <v>1536.96</v>
      </c>
      <c r="G17" s="25">
        <f>E2</f>
        <v>534.6821910000001</v>
      </c>
      <c r="J17" s="26">
        <v>787626</v>
      </c>
      <c r="K17" s="28"/>
      <c r="N17" s="5"/>
      <c r="O17" s="6"/>
      <c r="P17" s="7"/>
    </row>
    <row r="18" spans="1:16" ht="15" thickBot="1" x14ac:dyDescent="0.35">
      <c r="A18" s="11" t="s">
        <v>7</v>
      </c>
      <c r="B18" s="12">
        <v>605.73329400000011</v>
      </c>
      <c r="C18" t="s">
        <v>24</v>
      </c>
      <c r="D18" s="21">
        <v>2</v>
      </c>
      <c r="E18" s="22" t="s">
        <v>43</v>
      </c>
      <c r="F18" s="24">
        <v>6419.77</v>
      </c>
      <c r="G18" s="25">
        <f t="shared" ref="G18:G28" si="1">E3</f>
        <v>1010.8923580000003</v>
      </c>
      <c r="J18">
        <v>13315</v>
      </c>
      <c r="N18" s="5"/>
      <c r="O18" s="6"/>
      <c r="P18" s="7"/>
    </row>
    <row r="19" spans="1:16" ht="15" thickBot="1" x14ac:dyDescent="0.35">
      <c r="A19" s="11" t="s">
        <v>8</v>
      </c>
      <c r="B19" s="12">
        <v>411.32164299999999</v>
      </c>
      <c r="C19" t="s">
        <v>27</v>
      </c>
      <c r="D19" s="21">
        <v>3</v>
      </c>
      <c r="E19" s="22" t="s">
        <v>44</v>
      </c>
      <c r="F19" s="23">
        <v>195.71</v>
      </c>
      <c r="G19" s="25">
        <f t="shared" si="1"/>
        <v>1488.1762710000003</v>
      </c>
      <c r="J19">
        <v>73592</v>
      </c>
      <c r="N19" s="5"/>
      <c r="O19" s="6"/>
      <c r="P19" s="7"/>
    </row>
    <row r="20" spans="1:16" ht="15" thickBot="1" x14ac:dyDescent="0.35">
      <c r="A20" s="11" t="s">
        <v>12</v>
      </c>
      <c r="B20" s="12">
        <v>45.246822000000002</v>
      </c>
      <c r="C20" t="s">
        <v>24</v>
      </c>
      <c r="D20" s="21">
        <v>4</v>
      </c>
      <c r="E20" s="22" t="s">
        <v>45</v>
      </c>
      <c r="F20" s="23">
        <v>446.87</v>
      </c>
      <c r="G20" s="25">
        <f t="shared" si="1"/>
        <v>750.06168400000013</v>
      </c>
      <c r="N20" s="8"/>
      <c r="O20" s="9"/>
      <c r="P20" s="10"/>
    </row>
    <row r="21" spans="1:16" ht="15" thickBot="1" x14ac:dyDescent="0.35">
      <c r="A21" s="15" t="s">
        <v>18</v>
      </c>
      <c r="B21" s="13">
        <v>16992.283084999999</v>
      </c>
      <c r="D21" s="21">
        <v>5</v>
      </c>
      <c r="E21" s="22" t="s">
        <v>46</v>
      </c>
      <c r="F21" s="23">
        <v>6132.68</v>
      </c>
      <c r="G21" s="25">
        <f t="shared" si="1"/>
        <v>8342.7848890000041</v>
      </c>
    </row>
    <row r="22" spans="1:16" ht="15" thickBot="1" x14ac:dyDescent="0.35">
      <c r="D22" s="21">
        <v>6</v>
      </c>
      <c r="E22" s="22" t="s">
        <v>47</v>
      </c>
      <c r="F22" s="23">
        <v>1252.44</v>
      </c>
      <c r="G22" s="25">
        <f t="shared" si="1"/>
        <v>290.52657799999986</v>
      </c>
    </row>
    <row r="23" spans="1:16" ht="15" thickBot="1" x14ac:dyDescent="0.35">
      <c r="D23" s="21">
        <v>7</v>
      </c>
      <c r="E23" s="22" t="s">
        <v>48</v>
      </c>
      <c r="F23" s="23">
        <v>998.13</v>
      </c>
      <c r="G23" s="25">
        <f t="shared" si="1"/>
        <v>850.82816700000012</v>
      </c>
    </row>
    <row r="24" spans="1:16" ht="15" thickBot="1" x14ac:dyDescent="0.35">
      <c r="D24" s="21">
        <v>8</v>
      </c>
      <c r="E24" s="22" t="s">
        <v>49</v>
      </c>
      <c r="F24" s="23">
        <v>140.26</v>
      </c>
      <c r="G24" s="25">
        <f t="shared" si="1"/>
        <v>11.385507</v>
      </c>
    </row>
    <row r="25" spans="1:16" ht="15" thickBot="1" x14ac:dyDescent="0.35">
      <c r="D25" s="21">
        <v>9</v>
      </c>
      <c r="E25" s="22" t="s">
        <v>54</v>
      </c>
      <c r="F25" s="23"/>
      <c r="G25" s="25">
        <f t="shared" si="1"/>
        <v>30.816609</v>
      </c>
    </row>
    <row r="26" spans="1:16" ht="15" thickBot="1" x14ac:dyDescent="0.35">
      <c r="D26" s="21">
        <v>10</v>
      </c>
      <c r="E26" s="22" t="s">
        <v>51</v>
      </c>
      <c r="F26" s="23"/>
      <c r="G26" s="25">
        <f t="shared" si="1"/>
        <v>45.52980500000001</v>
      </c>
    </row>
    <row r="27" spans="1:16" ht="15" thickBot="1" x14ac:dyDescent="0.35">
      <c r="D27" s="21">
        <v>11</v>
      </c>
      <c r="E27" s="22" t="s">
        <v>52</v>
      </c>
      <c r="F27" s="23"/>
      <c r="G27" s="25">
        <f t="shared" si="1"/>
        <v>411.32164299999999</v>
      </c>
    </row>
    <row r="28" spans="1:16" ht="19.8" customHeight="1" thickBot="1" x14ac:dyDescent="0.35">
      <c r="D28" s="21">
        <v>12</v>
      </c>
      <c r="E28" s="22" t="s">
        <v>53</v>
      </c>
      <c r="F28" s="23"/>
      <c r="G28" s="25">
        <f t="shared" si="1"/>
        <v>3118.837563</v>
      </c>
    </row>
    <row r="29" spans="1:16" ht="15" thickBot="1" x14ac:dyDescent="0.35"/>
    <row r="30" spans="1:16" ht="36.6" customHeight="1" thickBot="1" x14ac:dyDescent="0.35">
      <c r="D30" s="19" t="s">
        <v>40</v>
      </c>
      <c r="E30" s="20" t="s">
        <v>41</v>
      </c>
      <c r="F30" s="20" t="s">
        <v>55</v>
      </c>
      <c r="G30" s="20" t="s">
        <v>56</v>
      </c>
    </row>
    <row r="31" spans="1:16" ht="15" thickBot="1" x14ac:dyDescent="0.35">
      <c r="D31" s="21">
        <v>1</v>
      </c>
      <c r="E31" s="22" t="s">
        <v>42</v>
      </c>
      <c r="F31" s="25">
        <f>F17-G17</f>
        <v>1002.2778089999999</v>
      </c>
      <c r="G31" s="23" t="s">
        <v>58</v>
      </c>
    </row>
    <row r="32" spans="1:16" ht="15" thickBot="1" x14ac:dyDescent="0.35">
      <c r="D32" s="21">
        <v>2</v>
      </c>
      <c r="E32" s="22" t="s">
        <v>43</v>
      </c>
      <c r="F32" s="24">
        <f>F18-G18</f>
        <v>5408.8776420000004</v>
      </c>
      <c r="G32" s="23" t="s">
        <v>58</v>
      </c>
    </row>
    <row r="33" spans="4:7" ht="15" thickBot="1" x14ac:dyDescent="0.35">
      <c r="D33" s="21">
        <v>3</v>
      </c>
      <c r="E33" s="22" t="s">
        <v>44</v>
      </c>
      <c r="F33" s="25">
        <f>G19-F19</f>
        <v>1292.4662710000002</v>
      </c>
      <c r="G33" s="23" t="s">
        <v>57</v>
      </c>
    </row>
    <row r="34" spans="4:7" ht="15" thickBot="1" x14ac:dyDescent="0.35">
      <c r="D34" s="21">
        <v>4</v>
      </c>
      <c r="E34" s="22" t="s">
        <v>45</v>
      </c>
      <c r="F34" s="25">
        <f>G20-F20</f>
        <v>303.19168400000012</v>
      </c>
      <c r="G34" s="23" t="s">
        <v>57</v>
      </c>
    </row>
    <row r="35" spans="4:7" ht="15" thickBot="1" x14ac:dyDescent="0.35">
      <c r="D35" s="21">
        <v>5</v>
      </c>
      <c r="E35" s="22" t="s">
        <v>46</v>
      </c>
      <c r="F35" s="25">
        <f>G21-F21</f>
        <v>2210.1048890000038</v>
      </c>
      <c r="G35" s="23" t="s">
        <v>57</v>
      </c>
    </row>
    <row r="36" spans="4:7" ht="15" thickBot="1" x14ac:dyDescent="0.35">
      <c r="D36" s="21">
        <v>6</v>
      </c>
      <c r="E36" s="22" t="s">
        <v>47</v>
      </c>
      <c r="F36" s="25">
        <f>F22-G22</f>
        <v>961.9134220000002</v>
      </c>
      <c r="G36" s="23" t="s">
        <v>58</v>
      </c>
    </row>
    <row r="37" spans="4:7" ht="15" thickBot="1" x14ac:dyDescent="0.35">
      <c r="D37" s="21">
        <v>7</v>
      </c>
      <c r="E37" s="22" t="s">
        <v>48</v>
      </c>
      <c r="F37" s="25">
        <f>F23-G23</f>
        <v>147.30183299999987</v>
      </c>
      <c r="G37" s="23" t="s">
        <v>58</v>
      </c>
    </row>
    <row r="38" spans="4:7" ht="15" thickBot="1" x14ac:dyDescent="0.35">
      <c r="D38" s="21">
        <v>8</v>
      </c>
      <c r="E38" s="22" t="s">
        <v>49</v>
      </c>
      <c r="F38" s="25">
        <f>F24-G24</f>
        <v>128.874493</v>
      </c>
      <c r="G38" s="23" t="s">
        <v>58</v>
      </c>
    </row>
    <row r="39" spans="4:7" ht="15" thickBot="1" x14ac:dyDescent="0.35">
      <c r="D39" s="21">
        <v>9</v>
      </c>
      <c r="E39" s="22" t="s">
        <v>54</v>
      </c>
      <c r="F39" s="25">
        <f>G25</f>
        <v>30.816609</v>
      </c>
      <c r="G39" s="23" t="s">
        <v>57</v>
      </c>
    </row>
    <row r="40" spans="4:7" ht="15" thickBot="1" x14ac:dyDescent="0.35">
      <c r="D40" s="21">
        <v>10</v>
      </c>
      <c r="E40" s="22" t="s">
        <v>51</v>
      </c>
      <c r="F40" s="25">
        <f t="shared" ref="F40:F42" si="2">G26</f>
        <v>45.52980500000001</v>
      </c>
      <c r="G40" s="23" t="s">
        <v>57</v>
      </c>
    </row>
    <row r="41" spans="4:7" ht="15" thickBot="1" x14ac:dyDescent="0.35">
      <c r="D41" s="21">
        <v>11</v>
      </c>
      <c r="E41" s="22" t="s">
        <v>52</v>
      </c>
      <c r="F41" s="25">
        <f t="shared" si="2"/>
        <v>411.32164299999999</v>
      </c>
      <c r="G41" s="23" t="s">
        <v>57</v>
      </c>
    </row>
    <row r="42" spans="4:7" ht="16.8" customHeight="1" thickBot="1" x14ac:dyDescent="0.35">
      <c r="D42" s="21">
        <v>12</v>
      </c>
      <c r="E42" s="22" t="s">
        <v>53</v>
      </c>
      <c r="F42" s="25">
        <f t="shared" si="2"/>
        <v>3118.837563</v>
      </c>
      <c r="G42" s="23" t="s">
        <v>57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1</vt:i4>
      </vt:variant>
    </vt:vector>
  </HeadingPairs>
  <TitlesOfParts>
    <vt:vector size="1" baseType="lpstr">
      <vt:lpstr>tutupan lahan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WFM</dc:creator>
  <cp:lastModifiedBy>pandu adi putra</cp:lastModifiedBy>
  <dcterms:created xsi:type="dcterms:W3CDTF">2025-07-30T03:02:38Z</dcterms:created>
  <dcterms:modified xsi:type="dcterms:W3CDTF">2025-09-07T11:57:55Z</dcterms:modified>
</cp:coreProperties>
</file>